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pacity Calculation" sheetId="1" r:id="rId5"/>
    <sheet state="visible" name="Initial Parameters" sheetId="2" r:id="rId6"/>
  </sheets>
  <definedNames/>
  <calcPr/>
</workbook>
</file>

<file path=xl/sharedStrings.xml><?xml version="1.0" encoding="utf-8"?>
<sst xmlns="http://schemas.openxmlformats.org/spreadsheetml/2006/main" count="18" uniqueCount="18">
  <si>
    <r>
      <rPr>
        <rFont val="Arial"/>
        <b/>
        <color theme="1"/>
      </rPr>
      <t>Estimated Demand</t>
    </r>
    <r>
      <rPr>
        <rFont val="Arial"/>
        <b val="0"/>
        <color theme="1"/>
      </rPr>
      <t>, man*hrs</t>
    </r>
  </si>
  <si>
    <r>
      <rPr>
        <rFont val="Arial"/>
        <b/>
        <color theme="1"/>
      </rPr>
      <t>Preferred Team Size</t>
    </r>
    <r>
      <rPr>
        <rFont val="Arial"/>
        <b val="0"/>
        <color theme="1"/>
      </rPr>
      <t>, devs</t>
    </r>
  </si>
  <si>
    <r>
      <rPr>
        <rFont val="Arial"/>
        <b/>
        <color theme="1"/>
      </rPr>
      <t>Monthly Capacity</t>
    </r>
    <r>
      <rPr>
        <rFont val="Arial"/>
        <b val="0"/>
        <color theme="1"/>
      </rPr>
      <t>, man*hrs</t>
    </r>
  </si>
  <si>
    <r>
      <rPr>
        <rFont val="Arial"/>
        <b/>
        <color theme="1"/>
      </rPr>
      <t>Potential Duration</t>
    </r>
    <r>
      <rPr>
        <rFont val="Arial"/>
        <b val="0"/>
        <color theme="1"/>
      </rPr>
      <t>, mo</t>
    </r>
  </si>
  <si>
    <r>
      <rPr>
        <rFont val="Arial"/>
        <b/>
        <color theme="1"/>
      </rPr>
      <t>Potential Total Capacity</t>
    </r>
    <r>
      <rPr>
        <rFont val="Arial"/>
        <b val="0"/>
        <color theme="1"/>
      </rPr>
      <t>, man*hrs</t>
    </r>
  </si>
  <si>
    <t>Potential Start Date</t>
  </si>
  <si>
    <t>Period Ends by</t>
  </si>
  <si>
    <t>Date</t>
  </si>
  <si>
    <t>Demand (DD)</t>
  </si>
  <si>
    <t>Capacity</t>
  </si>
  <si>
    <t>Remaining</t>
  </si>
  <si>
    <t>Teamsize</t>
  </si>
  <si>
    <t>QA</t>
  </si>
  <si>
    <t>Comments</t>
  </si>
  <si>
    <t>SIT starts</t>
  </si>
  <si>
    <t>SIT ends</t>
  </si>
  <si>
    <t>UAT starts</t>
  </si>
  <si>
    <t>UAT ends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</si>
</sst>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 &quot;dd&quot;-&quot;mmm&quot;-&quot;yyyy&quot;  &quot;"/>
    <numFmt numFmtId="165" formatCode="d&quot;-&quot;mmm&quot;-&quot;yyyy"/>
  </numFmts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3C78D8"/>
        <bgColor rgb="FF3C78D8"/>
      </patternFill>
    </fill>
    <fill>
      <patternFill patternType="solid">
        <fgColor rgb="FFFF9900"/>
        <bgColor rgb="FFFF9900"/>
      </patternFill>
    </fill>
    <fill>
      <patternFill patternType="solid">
        <fgColor rgb="FFFCE5CD"/>
        <bgColor rgb="FFFCE5CD"/>
      </patternFill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2" numFmtId="2" xfId="0" applyFont="1" applyNumberFormat="1"/>
    <xf borderId="0" fillId="0" fontId="2" numFmtId="164" xfId="0" applyAlignment="1" applyFont="1" applyNumberFormat="1">
      <alignment horizontal="right" readingOrder="0"/>
    </xf>
    <xf borderId="0" fillId="2" fontId="2" numFmtId="0" xfId="0" applyAlignment="1" applyFill="1" applyFont="1">
      <alignment readingOrder="0"/>
    </xf>
    <xf borderId="0" fillId="3" fontId="2" numFmtId="0" xfId="0" applyAlignment="1" applyFill="1" applyFont="1">
      <alignment readingOrder="0"/>
    </xf>
    <xf borderId="0" fillId="4" fontId="1" numFmtId="165" xfId="0" applyAlignment="1" applyFill="1" applyFont="1" applyNumberFormat="1">
      <alignment readingOrder="0"/>
    </xf>
    <xf borderId="0" fillId="4" fontId="1" numFmtId="0" xfId="0" applyAlignment="1" applyFont="1">
      <alignment readingOrder="0"/>
    </xf>
    <xf borderId="0" fillId="4" fontId="1" numFmtId="0" xfId="0" applyFont="1"/>
    <xf borderId="0" fillId="0" fontId="2" numFmtId="165" xfId="0" applyFont="1" applyNumberFormat="1"/>
  </cellXfs>
  <cellStyles count="1">
    <cellStyle xfId="0" name="Normal" builtinId="0"/>
  </cellStyles>
  <dxfs count="1">
    <dxf>
      <font/>
      <fill>
        <patternFill patternType="solid">
          <fgColor rgb="FFD9D9D9"/>
          <bgColor rgb="FFD9D9D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Demand, Capacity and Actual</a:t>
            </a:r>
          </a:p>
        </c:rich>
      </c:tx>
      <c:overlay val="0"/>
    </c:title>
    <c:plotArea>
      <c:layout/>
      <c:lineChart>
        <c:ser>
          <c:idx val="0"/>
          <c:order val="0"/>
          <c:tx>
            <c:strRef>
              <c:f>'Capacity Calculation'!$B$1</c:f>
            </c:strRef>
          </c:tx>
          <c:spPr>
            <a:ln cmpd="sng">
              <a:solidFill>
                <a:srgbClr val="4285F4"/>
              </a:solidFill>
            </a:ln>
          </c:spPr>
          <c:marker>
            <c:symbol val="none"/>
          </c:marker>
          <c:cat>
            <c:strRef>
              <c:f>'Capacity Calculation'!$A$2:$A$1001</c:f>
            </c:strRef>
          </c:cat>
          <c:val>
            <c:numRef>
              <c:f>'Capacity Calculation'!$B$2:$B$1001</c:f>
              <c:numCache/>
            </c:numRef>
          </c:val>
          <c:smooth val="0"/>
        </c:ser>
        <c:ser>
          <c:idx val="1"/>
          <c:order val="1"/>
          <c:tx>
            <c:strRef>
              <c:f>'Capacity Calculation'!$C$1</c:f>
            </c:strRef>
          </c:tx>
          <c:spPr>
            <a:ln cmpd="sng">
              <a:solidFill>
                <a:srgbClr val="EA4335"/>
              </a:solidFill>
            </a:ln>
          </c:spPr>
          <c:marker>
            <c:symbol val="none"/>
          </c:marker>
          <c:cat>
            <c:strRef>
              <c:f>'Capacity Calculation'!$A$2:$A$1001</c:f>
            </c:strRef>
          </c:cat>
          <c:val>
            <c:numRef>
              <c:f>'Capacity Calculation'!$C$2:$C$1001</c:f>
              <c:numCache/>
            </c:numRef>
          </c:val>
          <c:smooth val="0"/>
        </c:ser>
        <c:ser>
          <c:idx val="2"/>
          <c:order val="2"/>
          <c:tx>
            <c:strRef>
              <c:f>'Capacity Calculation'!$D$1</c:f>
            </c:strRef>
          </c:tx>
          <c:spPr>
            <a:ln cmpd="sng">
              <a:solidFill>
                <a:srgbClr val="FBBC04"/>
              </a:solidFill>
            </a:ln>
          </c:spPr>
          <c:marker>
            <c:symbol val="none"/>
          </c:marker>
          <c:cat>
            <c:strRef>
              <c:f>'Capacity Calculation'!$A$2:$A$1001</c:f>
            </c:strRef>
          </c:cat>
          <c:val>
            <c:numRef>
              <c:f>'Capacity Calculation'!$D$2:$D$1001</c:f>
              <c:numCache/>
            </c:numRef>
          </c:val>
          <c:smooth val="0"/>
        </c:ser>
        <c:axId val="1745724724"/>
        <c:axId val="308998951"/>
      </c:lineChart>
      <c:catAx>
        <c:axId val="17457247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Date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308998951"/>
      </c:catAx>
      <c:valAx>
        <c:axId val="30899895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745724724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66675</xdr:colOff>
      <xdr:row>1</xdr:row>
      <xdr:rowOff>0</xdr:rowOff>
    </xdr:from>
    <xdr:ext cx="6505575" cy="4019550"/>
    <xdr:graphicFrame>
      <xdr:nvGraphicFramePr>
        <xdr:cNvPr id="1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3" t="s">
        <v>7</v>
      </c>
      <c r="B1" s="6" t="s">
        <v>8</v>
      </c>
      <c r="C1" s="7" t="s">
        <v>9</v>
      </c>
      <c r="D1" s="6" t="s">
        <v>10</v>
      </c>
      <c r="E1" s="3" t="s">
        <v>11</v>
      </c>
      <c r="F1" s="3" t="s">
        <v>12</v>
      </c>
      <c r="G1" s="3" t="s">
        <v>13</v>
      </c>
    </row>
    <row r="2">
      <c r="A2" s="8">
        <f>'Initial Parameters'!B7-1</f>
        <v>46201</v>
      </c>
      <c r="B2" s="9">
        <f>'Initial Parameters'!B2</f>
        <v>1366</v>
      </c>
      <c r="C2" s="9">
        <f>'Initial Parameters'!B6</f>
        <v>1366</v>
      </c>
      <c r="D2" s="10"/>
      <c r="E2" s="9">
        <f>'Initial Parameters'!B3</f>
        <v>2</v>
      </c>
      <c r="F2" s="10"/>
      <c r="G2" s="10"/>
    </row>
    <row r="3">
      <c r="A3" s="11">
        <f t="shared" ref="A3:A131" si="1">A2+1</f>
        <v>46202</v>
      </c>
      <c r="B3" s="3">
        <f t="shared" ref="B3:B131" si="2">B2</f>
        <v>1366</v>
      </c>
      <c r="C3" s="2">
        <f t="shared" ref="C3:C131" si="3">IF(WEEKDAY(A3,2)&gt;5,C2,C2-E3*8)</f>
        <v>1350</v>
      </c>
      <c r="D3" s="2">
        <f t="shared" ref="D3:D8" si="4">B3-8*E3</f>
        <v>1350</v>
      </c>
      <c r="E3" s="3">
        <f t="shared" ref="E3:E13" si="5">E2</f>
        <v>2</v>
      </c>
    </row>
    <row r="4">
      <c r="A4" s="11">
        <f t="shared" si="1"/>
        <v>46203</v>
      </c>
      <c r="B4" s="2">
        <f t="shared" si="2"/>
        <v>1366</v>
      </c>
      <c r="C4" s="2">
        <f t="shared" si="3"/>
        <v>1334</v>
      </c>
      <c r="D4" s="2">
        <f t="shared" si="4"/>
        <v>1350</v>
      </c>
      <c r="E4" s="2">
        <f t="shared" si="5"/>
        <v>2</v>
      </c>
    </row>
    <row r="5">
      <c r="A5" s="11">
        <f t="shared" si="1"/>
        <v>46204</v>
      </c>
      <c r="B5" s="2">
        <f t="shared" si="2"/>
        <v>1366</v>
      </c>
      <c r="C5" s="2">
        <f t="shared" si="3"/>
        <v>1318</v>
      </c>
      <c r="D5" s="2">
        <f t="shared" si="4"/>
        <v>1350</v>
      </c>
      <c r="E5" s="2">
        <f t="shared" si="5"/>
        <v>2</v>
      </c>
    </row>
    <row r="6">
      <c r="A6" s="11">
        <f t="shared" si="1"/>
        <v>46205</v>
      </c>
      <c r="B6" s="2">
        <f t="shared" si="2"/>
        <v>1366</v>
      </c>
      <c r="C6" s="2">
        <f t="shared" si="3"/>
        <v>1302</v>
      </c>
      <c r="D6" s="2">
        <f t="shared" si="4"/>
        <v>1350</v>
      </c>
      <c r="E6" s="2">
        <f t="shared" si="5"/>
        <v>2</v>
      </c>
    </row>
    <row r="7">
      <c r="A7" s="11">
        <f t="shared" si="1"/>
        <v>46206</v>
      </c>
      <c r="B7" s="2">
        <f t="shared" si="2"/>
        <v>1366</v>
      </c>
      <c r="C7" s="2">
        <f t="shared" si="3"/>
        <v>1286</v>
      </c>
      <c r="D7" s="2">
        <f t="shared" si="4"/>
        <v>1350</v>
      </c>
      <c r="E7" s="2">
        <f t="shared" si="5"/>
        <v>2</v>
      </c>
    </row>
    <row r="8">
      <c r="A8" s="11">
        <f t="shared" si="1"/>
        <v>46207</v>
      </c>
      <c r="B8" s="2">
        <f t="shared" si="2"/>
        <v>1366</v>
      </c>
      <c r="C8" s="2">
        <f t="shared" si="3"/>
        <v>1286</v>
      </c>
      <c r="D8" s="2">
        <f t="shared" si="4"/>
        <v>1350</v>
      </c>
      <c r="E8" s="2">
        <f t="shared" si="5"/>
        <v>2</v>
      </c>
    </row>
    <row r="9">
      <c r="A9" s="11">
        <f t="shared" si="1"/>
        <v>46208</v>
      </c>
      <c r="B9" s="2">
        <f t="shared" si="2"/>
        <v>1366</v>
      </c>
      <c r="C9" s="2">
        <f t="shared" si="3"/>
        <v>1286</v>
      </c>
      <c r="D9" s="3">
        <v>1301.0</v>
      </c>
      <c r="E9" s="2">
        <f t="shared" si="5"/>
        <v>2</v>
      </c>
    </row>
    <row r="10">
      <c r="A10" s="11">
        <f t="shared" si="1"/>
        <v>46209</v>
      </c>
      <c r="B10" s="2">
        <f t="shared" si="2"/>
        <v>1366</v>
      </c>
      <c r="C10" s="2">
        <f t="shared" si="3"/>
        <v>1270</v>
      </c>
      <c r="D10" s="3">
        <v>1301.0</v>
      </c>
      <c r="E10" s="2">
        <f t="shared" si="5"/>
        <v>2</v>
      </c>
    </row>
    <row r="11">
      <c r="A11" s="11">
        <f t="shared" si="1"/>
        <v>46210</v>
      </c>
      <c r="B11" s="2">
        <f t="shared" si="2"/>
        <v>1366</v>
      </c>
      <c r="C11" s="2">
        <f t="shared" si="3"/>
        <v>1254</v>
      </c>
      <c r="D11" s="3">
        <v>1301.0</v>
      </c>
      <c r="E11" s="2">
        <f t="shared" si="5"/>
        <v>2</v>
      </c>
    </row>
    <row r="12">
      <c r="A12" s="11">
        <f t="shared" si="1"/>
        <v>46211</v>
      </c>
      <c r="B12" s="2">
        <f t="shared" si="2"/>
        <v>1366</v>
      </c>
      <c r="C12" s="2">
        <f t="shared" si="3"/>
        <v>1238</v>
      </c>
      <c r="D12" s="3">
        <v>1242.0</v>
      </c>
      <c r="E12" s="2">
        <f t="shared" si="5"/>
        <v>2</v>
      </c>
    </row>
    <row r="13">
      <c r="A13" s="11">
        <f t="shared" si="1"/>
        <v>46212</v>
      </c>
      <c r="B13" s="2">
        <f t="shared" si="2"/>
        <v>1366</v>
      </c>
      <c r="C13" s="2">
        <f t="shared" si="3"/>
        <v>1222</v>
      </c>
      <c r="D13" s="3">
        <v>1242.0</v>
      </c>
      <c r="E13" s="2">
        <f t="shared" si="5"/>
        <v>2</v>
      </c>
    </row>
    <row r="14">
      <c r="A14" s="11">
        <f t="shared" si="1"/>
        <v>46213</v>
      </c>
      <c r="B14" s="2">
        <f t="shared" si="2"/>
        <v>1366</v>
      </c>
      <c r="C14" s="2">
        <f t="shared" si="3"/>
        <v>1222</v>
      </c>
      <c r="D14" s="3">
        <v>1242.0</v>
      </c>
      <c r="E14" s="3">
        <v>0.0</v>
      </c>
    </row>
    <row r="15">
      <c r="A15" s="11">
        <f t="shared" si="1"/>
        <v>46214</v>
      </c>
      <c r="B15" s="2">
        <f t="shared" si="2"/>
        <v>1366</v>
      </c>
      <c r="C15" s="2">
        <f t="shared" si="3"/>
        <v>1222</v>
      </c>
      <c r="D15" s="3">
        <v>1242.0</v>
      </c>
      <c r="E15" s="3">
        <v>0.0</v>
      </c>
    </row>
    <row r="16">
      <c r="A16" s="11">
        <f t="shared" si="1"/>
        <v>46215</v>
      </c>
      <c r="B16" s="2">
        <f t="shared" si="2"/>
        <v>1366</v>
      </c>
      <c r="C16" s="2">
        <f t="shared" si="3"/>
        <v>1222</v>
      </c>
      <c r="D16" s="3">
        <v>1242.0</v>
      </c>
      <c r="E16" s="3">
        <v>0.0</v>
      </c>
    </row>
    <row r="17">
      <c r="A17" s="11">
        <f t="shared" si="1"/>
        <v>46216</v>
      </c>
      <c r="B17" s="2">
        <f t="shared" si="2"/>
        <v>1366</v>
      </c>
      <c r="C17" s="2">
        <f t="shared" si="3"/>
        <v>1222</v>
      </c>
      <c r="D17" s="3">
        <v>1242.0</v>
      </c>
      <c r="E17" s="3">
        <v>0.0</v>
      </c>
    </row>
    <row r="18">
      <c r="A18" s="11">
        <f t="shared" si="1"/>
        <v>46217</v>
      </c>
      <c r="B18" s="2">
        <f t="shared" si="2"/>
        <v>1366</v>
      </c>
      <c r="C18" s="2">
        <f t="shared" si="3"/>
        <v>1222</v>
      </c>
      <c r="D18" s="3">
        <v>1242.0</v>
      </c>
      <c r="E18" s="3">
        <v>0.0</v>
      </c>
    </row>
    <row r="19">
      <c r="A19" s="11">
        <f t="shared" si="1"/>
        <v>46218</v>
      </c>
      <c r="B19" s="2">
        <f t="shared" si="2"/>
        <v>1366</v>
      </c>
      <c r="C19" s="2">
        <f t="shared" si="3"/>
        <v>1222</v>
      </c>
      <c r="D19" s="3">
        <v>1242.0</v>
      </c>
      <c r="E19" s="3">
        <v>0.0</v>
      </c>
    </row>
    <row r="20">
      <c r="A20" s="11">
        <f t="shared" si="1"/>
        <v>46219</v>
      </c>
      <c r="B20" s="2">
        <f t="shared" si="2"/>
        <v>1366</v>
      </c>
      <c r="C20" s="2">
        <f t="shared" si="3"/>
        <v>1222</v>
      </c>
      <c r="D20" s="3">
        <v>1242.0</v>
      </c>
      <c r="E20" s="3">
        <v>0.0</v>
      </c>
    </row>
    <row r="21">
      <c r="A21" s="11">
        <f t="shared" si="1"/>
        <v>46220</v>
      </c>
      <c r="B21" s="2">
        <f t="shared" si="2"/>
        <v>1366</v>
      </c>
      <c r="C21" s="2">
        <f t="shared" si="3"/>
        <v>1206</v>
      </c>
      <c r="D21" s="3">
        <v>1242.0</v>
      </c>
      <c r="E21" s="3">
        <v>2.0</v>
      </c>
    </row>
    <row r="22">
      <c r="A22" s="11">
        <f t="shared" si="1"/>
        <v>46221</v>
      </c>
      <c r="B22" s="2">
        <f t="shared" si="2"/>
        <v>1366</v>
      </c>
      <c r="C22" s="2">
        <f t="shared" si="3"/>
        <v>1206</v>
      </c>
      <c r="D22" s="3">
        <v>1242.0</v>
      </c>
      <c r="E22" s="2">
        <f t="shared" ref="E22:E25" si="6">E21</f>
        <v>2</v>
      </c>
    </row>
    <row r="23">
      <c r="A23" s="11">
        <f t="shared" si="1"/>
        <v>46222</v>
      </c>
      <c r="B23" s="2">
        <f t="shared" si="2"/>
        <v>1366</v>
      </c>
      <c r="C23" s="2">
        <f t="shared" si="3"/>
        <v>1206</v>
      </c>
      <c r="D23" s="3">
        <v>1242.0</v>
      </c>
      <c r="E23" s="2">
        <f t="shared" si="6"/>
        <v>2</v>
      </c>
    </row>
    <row r="24">
      <c r="A24" s="11">
        <f t="shared" si="1"/>
        <v>46223</v>
      </c>
      <c r="B24" s="2">
        <f t="shared" si="2"/>
        <v>1366</v>
      </c>
      <c r="C24" s="2">
        <f t="shared" si="3"/>
        <v>1190</v>
      </c>
      <c r="D24" s="3">
        <v>1242.0</v>
      </c>
      <c r="E24" s="2">
        <f t="shared" si="6"/>
        <v>2</v>
      </c>
    </row>
    <row r="25">
      <c r="A25" s="11">
        <f t="shared" si="1"/>
        <v>46224</v>
      </c>
      <c r="B25" s="2">
        <f t="shared" si="2"/>
        <v>1366</v>
      </c>
      <c r="C25" s="2">
        <f t="shared" si="3"/>
        <v>1174</v>
      </c>
      <c r="D25" s="3">
        <v>1242.0</v>
      </c>
      <c r="E25" s="2">
        <f t="shared" si="6"/>
        <v>2</v>
      </c>
    </row>
    <row r="26">
      <c r="A26" s="11">
        <f t="shared" si="1"/>
        <v>46225</v>
      </c>
      <c r="B26" s="2">
        <f t="shared" si="2"/>
        <v>1366</v>
      </c>
      <c r="C26" s="2">
        <f t="shared" si="3"/>
        <v>1158</v>
      </c>
      <c r="D26" s="3">
        <v>1242.0</v>
      </c>
      <c r="E26" s="3">
        <v>2.0</v>
      </c>
    </row>
    <row r="27">
      <c r="A27" s="11">
        <f t="shared" si="1"/>
        <v>46226</v>
      </c>
      <c r="B27" s="2">
        <f t="shared" si="2"/>
        <v>1366</v>
      </c>
      <c r="C27" s="2">
        <f t="shared" si="3"/>
        <v>1142</v>
      </c>
      <c r="D27" s="3">
        <v>1242.0</v>
      </c>
      <c r="E27" s="2">
        <f t="shared" ref="E27:E42" si="7">E26</f>
        <v>2</v>
      </c>
    </row>
    <row r="28">
      <c r="A28" s="11">
        <f t="shared" si="1"/>
        <v>46227</v>
      </c>
      <c r="B28" s="2">
        <f t="shared" si="2"/>
        <v>1366</v>
      </c>
      <c r="C28" s="2">
        <f t="shared" si="3"/>
        <v>1126</v>
      </c>
      <c r="D28" s="3">
        <v>1242.0</v>
      </c>
      <c r="E28" s="2">
        <f t="shared" si="7"/>
        <v>2</v>
      </c>
    </row>
    <row r="29">
      <c r="A29" s="11">
        <f t="shared" si="1"/>
        <v>46228</v>
      </c>
      <c r="B29" s="2">
        <f t="shared" si="2"/>
        <v>1366</v>
      </c>
      <c r="C29" s="2">
        <f t="shared" si="3"/>
        <v>1126</v>
      </c>
      <c r="D29" s="3">
        <v>1242.0</v>
      </c>
      <c r="E29" s="2">
        <f t="shared" si="7"/>
        <v>2</v>
      </c>
    </row>
    <row r="30">
      <c r="A30" s="11">
        <f t="shared" si="1"/>
        <v>46229</v>
      </c>
      <c r="B30" s="2">
        <f t="shared" si="2"/>
        <v>1366</v>
      </c>
      <c r="C30" s="2">
        <f t="shared" si="3"/>
        <v>1126</v>
      </c>
      <c r="D30" s="3">
        <v>1242.0</v>
      </c>
      <c r="E30" s="2">
        <f t="shared" si="7"/>
        <v>2</v>
      </c>
      <c r="F30" s="3"/>
    </row>
    <row r="31">
      <c r="A31" s="11">
        <f t="shared" si="1"/>
        <v>46230</v>
      </c>
      <c r="B31" s="2">
        <f t="shared" si="2"/>
        <v>1366</v>
      </c>
      <c r="C31" s="2">
        <f t="shared" si="3"/>
        <v>1110</v>
      </c>
      <c r="D31" s="3">
        <v>1242.0</v>
      </c>
      <c r="E31" s="2">
        <f t="shared" si="7"/>
        <v>2</v>
      </c>
    </row>
    <row r="32">
      <c r="A32" s="11">
        <f t="shared" si="1"/>
        <v>46231</v>
      </c>
      <c r="B32" s="2">
        <f t="shared" si="2"/>
        <v>1366</v>
      </c>
      <c r="C32" s="2">
        <f t="shared" si="3"/>
        <v>1094</v>
      </c>
      <c r="D32" s="3">
        <v>999.0</v>
      </c>
      <c r="E32" s="2">
        <f t="shared" si="7"/>
        <v>2</v>
      </c>
      <c r="F32" s="3"/>
    </row>
    <row r="33">
      <c r="A33" s="11">
        <f t="shared" si="1"/>
        <v>46232</v>
      </c>
      <c r="B33" s="2">
        <f t="shared" si="2"/>
        <v>1366</v>
      </c>
      <c r="C33" s="2">
        <f t="shared" si="3"/>
        <v>1078</v>
      </c>
      <c r="D33" s="3">
        <v>999.0</v>
      </c>
      <c r="E33" s="2">
        <f t="shared" si="7"/>
        <v>2</v>
      </c>
    </row>
    <row r="34">
      <c r="A34" s="11">
        <f t="shared" si="1"/>
        <v>46233</v>
      </c>
      <c r="B34" s="2">
        <f t="shared" si="2"/>
        <v>1366</v>
      </c>
      <c r="C34" s="2">
        <f t="shared" si="3"/>
        <v>1062</v>
      </c>
      <c r="D34" s="3">
        <v>999.0</v>
      </c>
      <c r="E34" s="2">
        <f t="shared" si="7"/>
        <v>2</v>
      </c>
    </row>
    <row r="35">
      <c r="A35" s="11">
        <f t="shared" si="1"/>
        <v>46234</v>
      </c>
      <c r="B35" s="2">
        <f t="shared" si="2"/>
        <v>1366</v>
      </c>
      <c r="C35" s="2">
        <f t="shared" si="3"/>
        <v>1046</v>
      </c>
      <c r="D35" s="3">
        <v>999.0</v>
      </c>
      <c r="E35" s="2">
        <f t="shared" si="7"/>
        <v>2</v>
      </c>
      <c r="F35" s="3"/>
    </row>
    <row r="36">
      <c r="A36" s="11">
        <f t="shared" si="1"/>
        <v>46235</v>
      </c>
      <c r="B36" s="2">
        <f t="shared" si="2"/>
        <v>1366</v>
      </c>
      <c r="C36" s="2">
        <f t="shared" si="3"/>
        <v>1046</v>
      </c>
      <c r="D36" s="3">
        <v>999.0</v>
      </c>
      <c r="E36" s="2">
        <f t="shared" si="7"/>
        <v>2</v>
      </c>
    </row>
    <row r="37">
      <c r="A37" s="11">
        <f t="shared" si="1"/>
        <v>46236</v>
      </c>
      <c r="B37" s="2">
        <f t="shared" si="2"/>
        <v>1366</v>
      </c>
      <c r="C37" s="2">
        <f t="shared" si="3"/>
        <v>1046</v>
      </c>
      <c r="D37" s="3">
        <v>999.0</v>
      </c>
      <c r="E37" s="2">
        <f t="shared" si="7"/>
        <v>2</v>
      </c>
    </row>
    <row r="38">
      <c r="A38" s="11">
        <f t="shared" si="1"/>
        <v>46237</v>
      </c>
      <c r="B38" s="2">
        <f t="shared" si="2"/>
        <v>1366</v>
      </c>
      <c r="C38" s="2">
        <f t="shared" si="3"/>
        <v>1030</v>
      </c>
      <c r="D38" s="3">
        <v>999.0</v>
      </c>
      <c r="E38" s="2">
        <f t="shared" si="7"/>
        <v>2</v>
      </c>
    </row>
    <row r="39">
      <c r="A39" s="11">
        <f t="shared" si="1"/>
        <v>46238</v>
      </c>
      <c r="B39" s="2">
        <f t="shared" si="2"/>
        <v>1366</v>
      </c>
      <c r="C39" s="2">
        <f t="shared" si="3"/>
        <v>1014</v>
      </c>
      <c r="D39" s="3">
        <v>999.0</v>
      </c>
      <c r="E39" s="2">
        <f t="shared" si="7"/>
        <v>2</v>
      </c>
      <c r="F39" s="3"/>
    </row>
    <row r="40">
      <c r="A40" s="11">
        <f t="shared" si="1"/>
        <v>46239</v>
      </c>
      <c r="B40" s="2">
        <f t="shared" si="2"/>
        <v>1366</v>
      </c>
      <c r="C40" s="2">
        <f t="shared" si="3"/>
        <v>998</v>
      </c>
      <c r="D40" s="3">
        <v>999.0</v>
      </c>
      <c r="E40" s="2">
        <f t="shared" si="7"/>
        <v>2</v>
      </c>
    </row>
    <row r="41">
      <c r="A41" s="11">
        <f t="shared" si="1"/>
        <v>46240</v>
      </c>
      <c r="B41" s="2">
        <f t="shared" si="2"/>
        <v>1366</v>
      </c>
      <c r="C41" s="2">
        <f t="shared" si="3"/>
        <v>982</v>
      </c>
      <c r="D41" s="3">
        <v>999.0</v>
      </c>
      <c r="E41" s="2">
        <f t="shared" si="7"/>
        <v>2</v>
      </c>
    </row>
    <row r="42">
      <c r="A42" s="11">
        <f t="shared" si="1"/>
        <v>46241</v>
      </c>
      <c r="B42" s="2">
        <f t="shared" si="2"/>
        <v>1366</v>
      </c>
      <c r="C42" s="2">
        <f t="shared" si="3"/>
        <v>966</v>
      </c>
      <c r="D42" s="3">
        <v>999.0</v>
      </c>
      <c r="E42" s="2">
        <f t="shared" si="7"/>
        <v>2</v>
      </c>
    </row>
    <row r="43">
      <c r="A43" s="11">
        <f t="shared" si="1"/>
        <v>46242</v>
      </c>
      <c r="B43" s="2">
        <f t="shared" si="2"/>
        <v>1366</v>
      </c>
      <c r="C43" s="2">
        <f t="shared" si="3"/>
        <v>966</v>
      </c>
      <c r="D43" s="3">
        <v>999.0</v>
      </c>
      <c r="E43" s="3">
        <v>1.0</v>
      </c>
    </row>
    <row r="44">
      <c r="A44" s="11">
        <f t="shared" si="1"/>
        <v>46243</v>
      </c>
      <c r="B44" s="2">
        <f t="shared" si="2"/>
        <v>1366</v>
      </c>
      <c r="C44" s="2">
        <f t="shared" si="3"/>
        <v>966</v>
      </c>
      <c r="D44" s="3">
        <v>999.0</v>
      </c>
      <c r="E44" s="3">
        <v>1.0</v>
      </c>
    </row>
    <row r="45">
      <c r="A45" s="11">
        <f t="shared" si="1"/>
        <v>46244</v>
      </c>
      <c r="B45" s="2">
        <f t="shared" si="2"/>
        <v>1366</v>
      </c>
      <c r="C45" s="2">
        <f t="shared" si="3"/>
        <v>958</v>
      </c>
      <c r="D45" s="3">
        <v>999.0</v>
      </c>
      <c r="E45" s="3">
        <v>1.0</v>
      </c>
    </row>
    <row r="46">
      <c r="A46" s="11">
        <f t="shared" si="1"/>
        <v>46245</v>
      </c>
      <c r="B46" s="2">
        <f t="shared" si="2"/>
        <v>1366</v>
      </c>
      <c r="C46" s="2">
        <f t="shared" si="3"/>
        <v>950</v>
      </c>
      <c r="D46" s="3">
        <v>999.0</v>
      </c>
      <c r="E46" s="3">
        <v>1.0</v>
      </c>
    </row>
    <row r="47">
      <c r="A47" s="11">
        <f t="shared" si="1"/>
        <v>46246</v>
      </c>
      <c r="B47" s="2">
        <f t="shared" si="2"/>
        <v>1366</v>
      </c>
      <c r="C47" s="2">
        <f t="shared" si="3"/>
        <v>942</v>
      </c>
      <c r="D47" s="3">
        <v>999.0</v>
      </c>
      <c r="E47" s="3">
        <v>1.0</v>
      </c>
    </row>
    <row r="48">
      <c r="A48" s="11">
        <f t="shared" si="1"/>
        <v>46247</v>
      </c>
      <c r="B48" s="2">
        <f t="shared" si="2"/>
        <v>1366</v>
      </c>
      <c r="C48" s="2">
        <f t="shared" si="3"/>
        <v>934</v>
      </c>
      <c r="D48" s="3">
        <v>999.0</v>
      </c>
      <c r="E48" s="2">
        <f t="shared" ref="E48:E49" si="8">E47</f>
        <v>1</v>
      </c>
    </row>
    <row r="49">
      <c r="A49" s="11">
        <f t="shared" si="1"/>
        <v>46248</v>
      </c>
      <c r="B49" s="2">
        <f t="shared" si="2"/>
        <v>1366</v>
      </c>
      <c r="C49" s="2">
        <f t="shared" si="3"/>
        <v>926</v>
      </c>
      <c r="D49" s="3">
        <v>999.0</v>
      </c>
      <c r="E49" s="2">
        <f t="shared" si="8"/>
        <v>1</v>
      </c>
    </row>
    <row r="50">
      <c r="A50" s="11">
        <f t="shared" si="1"/>
        <v>46249</v>
      </c>
      <c r="B50" s="2">
        <f t="shared" si="2"/>
        <v>1366</v>
      </c>
      <c r="C50" s="2">
        <f t="shared" si="3"/>
        <v>926</v>
      </c>
      <c r="D50" s="3">
        <v>999.0</v>
      </c>
      <c r="E50" s="3">
        <v>0.0</v>
      </c>
    </row>
    <row r="51">
      <c r="A51" s="11">
        <f t="shared" si="1"/>
        <v>46250</v>
      </c>
      <c r="B51" s="2">
        <f t="shared" si="2"/>
        <v>1366</v>
      </c>
      <c r="C51" s="2">
        <f t="shared" si="3"/>
        <v>926</v>
      </c>
      <c r="D51" s="3">
        <v>999.0</v>
      </c>
      <c r="E51" s="2">
        <f t="shared" ref="E51:E56" si="9">E50</f>
        <v>0</v>
      </c>
    </row>
    <row r="52">
      <c r="A52" s="11">
        <f t="shared" si="1"/>
        <v>46251</v>
      </c>
      <c r="B52" s="2">
        <f t="shared" si="2"/>
        <v>1366</v>
      </c>
      <c r="C52" s="2">
        <f t="shared" si="3"/>
        <v>926</v>
      </c>
      <c r="D52" s="3">
        <v>999.0</v>
      </c>
      <c r="E52" s="2">
        <f t="shared" si="9"/>
        <v>0</v>
      </c>
    </row>
    <row r="53">
      <c r="A53" s="11">
        <f t="shared" si="1"/>
        <v>46252</v>
      </c>
      <c r="B53" s="2">
        <f t="shared" si="2"/>
        <v>1366</v>
      </c>
      <c r="C53" s="2">
        <f t="shared" si="3"/>
        <v>926</v>
      </c>
      <c r="D53" s="3">
        <v>999.0</v>
      </c>
      <c r="E53" s="2">
        <f t="shared" si="9"/>
        <v>0</v>
      </c>
    </row>
    <row r="54">
      <c r="A54" s="11">
        <f t="shared" si="1"/>
        <v>46253</v>
      </c>
      <c r="B54" s="2">
        <f t="shared" si="2"/>
        <v>1366</v>
      </c>
      <c r="C54" s="2">
        <f t="shared" si="3"/>
        <v>926</v>
      </c>
      <c r="D54" s="3">
        <v>999.0</v>
      </c>
      <c r="E54" s="2">
        <f t="shared" si="9"/>
        <v>0</v>
      </c>
    </row>
    <row r="55">
      <c r="A55" s="11">
        <f t="shared" si="1"/>
        <v>46254</v>
      </c>
      <c r="B55" s="2">
        <f t="shared" si="2"/>
        <v>1366</v>
      </c>
      <c r="C55" s="2">
        <f t="shared" si="3"/>
        <v>926</v>
      </c>
      <c r="D55" s="3">
        <v>999.0</v>
      </c>
      <c r="E55" s="2">
        <f t="shared" si="9"/>
        <v>0</v>
      </c>
    </row>
    <row r="56">
      <c r="A56" s="11">
        <f t="shared" si="1"/>
        <v>46255</v>
      </c>
      <c r="B56" s="2">
        <f t="shared" si="2"/>
        <v>1366</v>
      </c>
      <c r="C56" s="2">
        <f t="shared" si="3"/>
        <v>926</v>
      </c>
      <c r="D56" s="3">
        <v>999.0</v>
      </c>
      <c r="E56" s="2">
        <f t="shared" si="9"/>
        <v>0</v>
      </c>
    </row>
    <row r="57">
      <c r="A57" s="11">
        <f t="shared" si="1"/>
        <v>46256</v>
      </c>
      <c r="B57" s="2">
        <f t="shared" si="2"/>
        <v>1366</v>
      </c>
      <c r="C57" s="2">
        <f t="shared" si="3"/>
        <v>926</v>
      </c>
      <c r="D57" s="3">
        <v>999.0</v>
      </c>
      <c r="E57" s="3">
        <v>3.0</v>
      </c>
    </row>
    <row r="58">
      <c r="A58" s="11">
        <f t="shared" si="1"/>
        <v>46257</v>
      </c>
      <c r="B58" s="2">
        <f t="shared" si="2"/>
        <v>1366</v>
      </c>
      <c r="C58" s="2">
        <f t="shared" si="3"/>
        <v>926</v>
      </c>
      <c r="D58" s="3">
        <v>999.0</v>
      </c>
      <c r="E58" s="2">
        <f t="shared" ref="E58:E131" si="10">E57</f>
        <v>3</v>
      </c>
    </row>
    <row r="59">
      <c r="A59" s="11">
        <f t="shared" si="1"/>
        <v>46258</v>
      </c>
      <c r="B59" s="2">
        <f t="shared" si="2"/>
        <v>1366</v>
      </c>
      <c r="C59" s="2">
        <f t="shared" si="3"/>
        <v>902</v>
      </c>
      <c r="D59" s="3">
        <v>999.0</v>
      </c>
      <c r="E59" s="2">
        <f t="shared" si="10"/>
        <v>3</v>
      </c>
    </row>
    <row r="60">
      <c r="A60" s="11">
        <f t="shared" si="1"/>
        <v>46259</v>
      </c>
      <c r="B60" s="2">
        <f t="shared" si="2"/>
        <v>1366</v>
      </c>
      <c r="C60" s="2">
        <f t="shared" si="3"/>
        <v>878</v>
      </c>
      <c r="D60" s="3">
        <v>999.0</v>
      </c>
      <c r="E60" s="2">
        <f t="shared" si="10"/>
        <v>3</v>
      </c>
    </row>
    <row r="61">
      <c r="A61" s="11">
        <f t="shared" si="1"/>
        <v>46260</v>
      </c>
      <c r="B61" s="2">
        <f t="shared" si="2"/>
        <v>1366</v>
      </c>
      <c r="C61" s="2">
        <f t="shared" si="3"/>
        <v>854</v>
      </c>
      <c r="D61" s="3">
        <v>999.0</v>
      </c>
      <c r="E61" s="2">
        <f t="shared" si="10"/>
        <v>3</v>
      </c>
    </row>
    <row r="62">
      <c r="A62" s="11">
        <f t="shared" si="1"/>
        <v>46261</v>
      </c>
      <c r="B62" s="2">
        <f t="shared" si="2"/>
        <v>1366</v>
      </c>
      <c r="C62" s="2">
        <f t="shared" si="3"/>
        <v>830</v>
      </c>
      <c r="D62" s="3">
        <v>999.0</v>
      </c>
      <c r="E62" s="2">
        <f t="shared" si="10"/>
        <v>3</v>
      </c>
    </row>
    <row r="63">
      <c r="A63" s="11">
        <f t="shared" si="1"/>
        <v>46262</v>
      </c>
      <c r="B63" s="2">
        <f t="shared" si="2"/>
        <v>1366</v>
      </c>
      <c r="C63" s="2">
        <f t="shared" si="3"/>
        <v>806</v>
      </c>
      <c r="D63" s="3">
        <v>790.0</v>
      </c>
      <c r="E63" s="2">
        <f t="shared" si="10"/>
        <v>3</v>
      </c>
    </row>
    <row r="64">
      <c r="A64" s="11">
        <f t="shared" si="1"/>
        <v>46263</v>
      </c>
      <c r="B64" s="2">
        <f t="shared" si="2"/>
        <v>1366</v>
      </c>
      <c r="C64" s="2">
        <f t="shared" si="3"/>
        <v>806</v>
      </c>
      <c r="E64" s="2">
        <f t="shared" si="10"/>
        <v>3</v>
      </c>
    </row>
    <row r="65">
      <c r="A65" s="11">
        <f t="shared" si="1"/>
        <v>46264</v>
      </c>
      <c r="B65" s="2">
        <f t="shared" si="2"/>
        <v>1366</v>
      </c>
      <c r="C65" s="2">
        <f t="shared" si="3"/>
        <v>806</v>
      </c>
      <c r="E65" s="2">
        <f t="shared" si="10"/>
        <v>3</v>
      </c>
    </row>
    <row r="66">
      <c r="A66" s="11">
        <f t="shared" si="1"/>
        <v>46265</v>
      </c>
      <c r="B66" s="2">
        <f t="shared" si="2"/>
        <v>1366</v>
      </c>
      <c r="C66" s="2">
        <f t="shared" si="3"/>
        <v>782</v>
      </c>
      <c r="E66" s="2">
        <f t="shared" si="10"/>
        <v>3</v>
      </c>
    </row>
    <row r="67">
      <c r="A67" s="11">
        <f t="shared" si="1"/>
        <v>46266</v>
      </c>
      <c r="B67" s="2">
        <f t="shared" si="2"/>
        <v>1366</v>
      </c>
      <c r="C67" s="2">
        <f t="shared" si="3"/>
        <v>758</v>
      </c>
      <c r="E67" s="2">
        <f t="shared" si="10"/>
        <v>3</v>
      </c>
    </row>
    <row r="68">
      <c r="A68" s="11">
        <f t="shared" si="1"/>
        <v>46267</v>
      </c>
      <c r="B68" s="2">
        <f t="shared" si="2"/>
        <v>1366</v>
      </c>
      <c r="C68" s="2">
        <f t="shared" si="3"/>
        <v>734</v>
      </c>
      <c r="E68" s="2">
        <f t="shared" si="10"/>
        <v>3</v>
      </c>
    </row>
    <row r="69">
      <c r="A69" s="11">
        <f t="shared" si="1"/>
        <v>46268</v>
      </c>
      <c r="B69" s="2">
        <f t="shared" si="2"/>
        <v>1366</v>
      </c>
      <c r="C69" s="2">
        <f t="shared" si="3"/>
        <v>710</v>
      </c>
      <c r="E69" s="2">
        <f t="shared" si="10"/>
        <v>3</v>
      </c>
    </row>
    <row r="70">
      <c r="A70" s="11">
        <f t="shared" si="1"/>
        <v>46269</v>
      </c>
      <c r="B70" s="2">
        <f t="shared" si="2"/>
        <v>1366</v>
      </c>
      <c r="C70" s="2">
        <f t="shared" si="3"/>
        <v>686</v>
      </c>
      <c r="E70" s="2">
        <f t="shared" si="10"/>
        <v>3</v>
      </c>
    </row>
    <row r="71">
      <c r="A71" s="11">
        <f t="shared" si="1"/>
        <v>46270</v>
      </c>
      <c r="B71" s="2">
        <f t="shared" si="2"/>
        <v>1366</v>
      </c>
      <c r="C71" s="2">
        <f t="shared" si="3"/>
        <v>686</v>
      </c>
      <c r="E71" s="2">
        <f t="shared" si="10"/>
        <v>3</v>
      </c>
    </row>
    <row r="72">
      <c r="A72" s="11">
        <f t="shared" si="1"/>
        <v>46271</v>
      </c>
      <c r="B72" s="2">
        <f t="shared" si="2"/>
        <v>1366</v>
      </c>
      <c r="C72" s="2">
        <f t="shared" si="3"/>
        <v>686</v>
      </c>
      <c r="E72" s="2">
        <f t="shared" si="10"/>
        <v>3</v>
      </c>
    </row>
    <row r="73">
      <c r="A73" s="11">
        <f t="shared" si="1"/>
        <v>46272</v>
      </c>
      <c r="B73" s="2">
        <f t="shared" si="2"/>
        <v>1366</v>
      </c>
      <c r="C73" s="2">
        <f t="shared" si="3"/>
        <v>662</v>
      </c>
      <c r="E73" s="2">
        <f t="shared" si="10"/>
        <v>3</v>
      </c>
    </row>
    <row r="74">
      <c r="A74" s="11">
        <f t="shared" si="1"/>
        <v>46273</v>
      </c>
      <c r="B74" s="2">
        <f t="shared" si="2"/>
        <v>1366</v>
      </c>
      <c r="C74" s="2">
        <f t="shared" si="3"/>
        <v>638</v>
      </c>
      <c r="E74" s="2">
        <f t="shared" si="10"/>
        <v>3</v>
      </c>
    </row>
    <row r="75">
      <c r="A75" s="11">
        <f t="shared" si="1"/>
        <v>46274</v>
      </c>
      <c r="B75" s="2">
        <f t="shared" si="2"/>
        <v>1366</v>
      </c>
      <c r="C75" s="2">
        <f t="shared" si="3"/>
        <v>614</v>
      </c>
      <c r="E75" s="2">
        <f t="shared" si="10"/>
        <v>3</v>
      </c>
    </row>
    <row r="76">
      <c r="A76" s="11">
        <f t="shared" si="1"/>
        <v>46275</v>
      </c>
      <c r="B76" s="2">
        <f t="shared" si="2"/>
        <v>1366</v>
      </c>
      <c r="C76" s="2">
        <f t="shared" si="3"/>
        <v>590</v>
      </c>
      <c r="E76" s="2">
        <f t="shared" si="10"/>
        <v>3</v>
      </c>
    </row>
    <row r="77">
      <c r="A77" s="11">
        <f t="shared" si="1"/>
        <v>46276</v>
      </c>
      <c r="B77" s="2">
        <f t="shared" si="2"/>
        <v>1366</v>
      </c>
      <c r="C77" s="2">
        <f t="shared" si="3"/>
        <v>566</v>
      </c>
      <c r="E77" s="2">
        <f t="shared" si="10"/>
        <v>3</v>
      </c>
    </row>
    <row r="78">
      <c r="A78" s="11">
        <f t="shared" si="1"/>
        <v>46277</v>
      </c>
      <c r="B78" s="2">
        <f t="shared" si="2"/>
        <v>1366</v>
      </c>
      <c r="C78" s="2">
        <f t="shared" si="3"/>
        <v>566</v>
      </c>
      <c r="E78" s="2">
        <f t="shared" si="10"/>
        <v>3</v>
      </c>
    </row>
    <row r="79">
      <c r="A79" s="11">
        <f t="shared" si="1"/>
        <v>46278</v>
      </c>
      <c r="B79" s="2">
        <f t="shared" si="2"/>
        <v>1366</v>
      </c>
      <c r="C79" s="2">
        <f t="shared" si="3"/>
        <v>566</v>
      </c>
      <c r="E79" s="2">
        <f t="shared" si="10"/>
        <v>3</v>
      </c>
    </row>
    <row r="80">
      <c r="A80" s="11">
        <f t="shared" si="1"/>
        <v>46279</v>
      </c>
      <c r="B80" s="2">
        <f t="shared" si="2"/>
        <v>1366</v>
      </c>
      <c r="C80" s="2">
        <f t="shared" si="3"/>
        <v>542</v>
      </c>
      <c r="E80" s="2">
        <f t="shared" si="10"/>
        <v>3</v>
      </c>
    </row>
    <row r="81">
      <c r="A81" s="11">
        <f t="shared" si="1"/>
        <v>46280</v>
      </c>
      <c r="B81" s="2">
        <f t="shared" si="2"/>
        <v>1366</v>
      </c>
      <c r="C81" s="2">
        <f t="shared" si="3"/>
        <v>518</v>
      </c>
      <c r="E81" s="2">
        <f t="shared" si="10"/>
        <v>3</v>
      </c>
    </row>
    <row r="82">
      <c r="A82" s="11">
        <f t="shared" si="1"/>
        <v>46281</v>
      </c>
      <c r="B82" s="2">
        <f t="shared" si="2"/>
        <v>1366</v>
      </c>
      <c r="C82" s="2">
        <f t="shared" si="3"/>
        <v>494</v>
      </c>
      <c r="E82" s="2">
        <f t="shared" si="10"/>
        <v>3</v>
      </c>
    </row>
    <row r="83">
      <c r="A83" s="11">
        <f t="shared" si="1"/>
        <v>46282</v>
      </c>
      <c r="B83" s="2">
        <f t="shared" si="2"/>
        <v>1366</v>
      </c>
      <c r="C83" s="2">
        <f t="shared" si="3"/>
        <v>470</v>
      </c>
      <c r="E83" s="2">
        <f t="shared" si="10"/>
        <v>3</v>
      </c>
    </row>
    <row r="84">
      <c r="A84" s="11">
        <f t="shared" si="1"/>
        <v>46283</v>
      </c>
      <c r="B84" s="2">
        <f t="shared" si="2"/>
        <v>1366</v>
      </c>
      <c r="C84" s="2">
        <f t="shared" si="3"/>
        <v>446</v>
      </c>
      <c r="E84" s="2">
        <f t="shared" si="10"/>
        <v>3</v>
      </c>
    </row>
    <row r="85">
      <c r="A85" s="11">
        <f t="shared" si="1"/>
        <v>46284</v>
      </c>
      <c r="B85" s="2">
        <f t="shared" si="2"/>
        <v>1366</v>
      </c>
      <c r="C85" s="2">
        <f t="shared" si="3"/>
        <v>446</v>
      </c>
      <c r="E85" s="2">
        <f t="shared" si="10"/>
        <v>3</v>
      </c>
    </row>
    <row r="86">
      <c r="A86" s="11">
        <f t="shared" si="1"/>
        <v>46285</v>
      </c>
      <c r="B86" s="2">
        <f t="shared" si="2"/>
        <v>1366</v>
      </c>
      <c r="C86" s="2">
        <f t="shared" si="3"/>
        <v>446</v>
      </c>
      <c r="E86" s="2">
        <f t="shared" si="10"/>
        <v>3</v>
      </c>
    </row>
    <row r="87">
      <c r="A87" s="11">
        <f t="shared" si="1"/>
        <v>46286</v>
      </c>
      <c r="B87" s="2">
        <f t="shared" si="2"/>
        <v>1366</v>
      </c>
      <c r="C87" s="2">
        <f t="shared" si="3"/>
        <v>422</v>
      </c>
      <c r="E87" s="2">
        <f t="shared" si="10"/>
        <v>3</v>
      </c>
      <c r="G87" s="3" t="s">
        <v>14</v>
      </c>
    </row>
    <row r="88">
      <c r="A88" s="11">
        <f t="shared" si="1"/>
        <v>46287</v>
      </c>
      <c r="B88" s="2">
        <f t="shared" si="2"/>
        <v>1366</v>
      </c>
      <c r="C88" s="2">
        <f t="shared" si="3"/>
        <v>398</v>
      </c>
      <c r="E88" s="2">
        <f t="shared" si="10"/>
        <v>3</v>
      </c>
    </row>
    <row r="89">
      <c r="A89" s="11">
        <f t="shared" si="1"/>
        <v>46288</v>
      </c>
      <c r="B89" s="2">
        <f t="shared" si="2"/>
        <v>1366</v>
      </c>
      <c r="C89" s="2">
        <f t="shared" si="3"/>
        <v>374</v>
      </c>
      <c r="E89" s="2">
        <f t="shared" si="10"/>
        <v>3</v>
      </c>
      <c r="G89" s="3" t="s">
        <v>15</v>
      </c>
    </row>
    <row r="90">
      <c r="A90" s="11">
        <f t="shared" si="1"/>
        <v>46289</v>
      </c>
      <c r="B90" s="2">
        <f t="shared" si="2"/>
        <v>1366</v>
      </c>
      <c r="C90" s="2">
        <f t="shared" si="3"/>
        <v>350</v>
      </c>
      <c r="E90" s="2">
        <f t="shared" si="10"/>
        <v>3</v>
      </c>
    </row>
    <row r="91">
      <c r="A91" s="11">
        <f t="shared" si="1"/>
        <v>46290</v>
      </c>
      <c r="B91" s="2">
        <f t="shared" si="2"/>
        <v>1366</v>
      </c>
      <c r="C91" s="2">
        <f t="shared" si="3"/>
        <v>326</v>
      </c>
      <c r="E91" s="2">
        <f t="shared" si="10"/>
        <v>3</v>
      </c>
    </row>
    <row r="92">
      <c r="A92" s="11">
        <f t="shared" si="1"/>
        <v>46291</v>
      </c>
      <c r="B92" s="2">
        <f t="shared" si="2"/>
        <v>1366</v>
      </c>
      <c r="C92" s="2">
        <f t="shared" si="3"/>
        <v>326</v>
      </c>
      <c r="E92" s="2">
        <f t="shared" si="10"/>
        <v>3</v>
      </c>
      <c r="G92" s="3" t="s">
        <v>16</v>
      </c>
    </row>
    <row r="93">
      <c r="A93" s="11">
        <f t="shared" si="1"/>
        <v>46292</v>
      </c>
      <c r="B93" s="2">
        <f t="shared" si="2"/>
        <v>1366</v>
      </c>
      <c r="C93" s="2">
        <f t="shared" si="3"/>
        <v>326</v>
      </c>
      <c r="E93" s="2">
        <f t="shared" si="10"/>
        <v>3</v>
      </c>
    </row>
    <row r="94">
      <c r="A94" s="11">
        <f t="shared" si="1"/>
        <v>46293</v>
      </c>
      <c r="B94" s="2">
        <f t="shared" si="2"/>
        <v>1366</v>
      </c>
      <c r="C94" s="2">
        <f t="shared" si="3"/>
        <v>302</v>
      </c>
      <c r="E94" s="2">
        <f t="shared" si="10"/>
        <v>3</v>
      </c>
    </row>
    <row r="95">
      <c r="A95" s="11">
        <f t="shared" si="1"/>
        <v>46294</v>
      </c>
      <c r="B95" s="2">
        <f t="shared" si="2"/>
        <v>1366</v>
      </c>
      <c r="C95" s="2">
        <f t="shared" si="3"/>
        <v>278</v>
      </c>
      <c r="E95" s="2">
        <f t="shared" si="10"/>
        <v>3</v>
      </c>
    </row>
    <row r="96">
      <c r="A96" s="11">
        <f t="shared" si="1"/>
        <v>46295</v>
      </c>
      <c r="B96" s="2">
        <f t="shared" si="2"/>
        <v>1366</v>
      </c>
      <c r="C96" s="2">
        <f t="shared" si="3"/>
        <v>254</v>
      </c>
      <c r="E96" s="2">
        <f t="shared" si="10"/>
        <v>3</v>
      </c>
      <c r="G96" s="3" t="s">
        <v>17</v>
      </c>
    </row>
    <row r="97">
      <c r="A97" s="11">
        <f t="shared" si="1"/>
        <v>46296</v>
      </c>
      <c r="B97" s="2">
        <f t="shared" si="2"/>
        <v>1366</v>
      </c>
      <c r="C97" s="2">
        <f t="shared" si="3"/>
        <v>230</v>
      </c>
      <c r="E97" s="2">
        <f t="shared" si="10"/>
        <v>3</v>
      </c>
    </row>
    <row r="98">
      <c r="A98" s="11">
        <f t="shared" si="1"/>
        <v>46297</v>
      </c>
      <c r="B98" s="2">
        <f t="shared" si="2"/>
        <v>1366</v>
      </c>
      <c r="C98" s="2">
        <f t="shared" si="3"/>
        <v>206</v>
      </c>
      <c r="E98" s="2">
        <f t="shared" si="10"/>
        <v>3</v>
      </c>
    </row>
    <row r="99">
      <c r="A99" s="11">
        <f t="shared" si="1"/>
        <v>46298</v>
      </c>
      <c r="B99" s="2">
        <f t="shared" si="2"/>
        <v>1366</v>
      </c>
      <c r="C99" s="2">
        <f t="shared" si="3"/>
        <v>206</v>
      </c>
      <c r="E99" s="2">
        <f t="shared" si="10"/>
        <v>3</v>
      </c>
    </row>
    <row r="100">
      <c r="A100" s="11">
        <f t="shared" si="1"/>
        <v>46299</v>
      </c>
      <c r="B100" s="2">
        <f t="shared" si="2"/>
        <v>1366</v>
      </c>
      <c r="C100" s="2">
        <f t="shared" si="3"/>
        <v>206</v>
      </c>
      <c r="E100" s="2">
        <f t="shared" si="10"/>
        <v>3</v>
      </c>
    </row>
    <row r="101">
      <c r="A101" s="11">
        <f t="shared" si="1"/>
        <v>46300</v>
      </c>
      <c r="B101" s="2">
        <f t="shared" si="2"/>
        <v>1366</v>
      </c>
      <c r="C101" s="2">
        <f t="shared" si="3"/>
        <v>182</v>
      </c>
      <c r="E101" s="2">
        <f t="shared" si="10"/>
        <v>3</v>
      </c>
    </row>
    <row r="102">
      <c r="A102" s="11">
        <f t="shared" si="1"/>
        <v>46301</v>
      </c>
      <c r="B102" s="2">
        <f t="shared" si="2"/>
        <v>1366</v>
      </c>
      <c r="C102" s="2">
        <f t="shared" si="3"/>
        <v>158</v>
      </c>
      <c r="E102" s="2">
        <f t="shared" si="10"/>
        <v>3</v>
      </c>
    </row>
    <row r="103">
      <c r="A103" s="11">
        <f t="shared" si="1"/>
        <v>46302</v>
      </c>
      <c r="B103" s="2">
        <f t="shared" si="2"/>
        <v>1366</v>
      </c>
      <c r="C103" s="2">
        <f t="shared" si="3"/>
        <v>134</v>
      </c>
      <c r="E103" s="2">
        <f t="shared" si="10"/>
        <v>3</v>
      </c>
    </row>
    <row r="104">
      <c r="A104" s="11">
        <f t="shared" si="1"/>
        <v>46303</v>
      </c>
      <c r="B104" s="2">
        <f t="shared" si="2"/>
        <v>1366</v>
      </c>
      <c r="C104" s="2">
        <f t="shared" si="3"/>
        <v>110</v>
      </c>
      <c r="E104" s="2">
        <f t="shared" si="10"/>
        <v>3</v>
      </c>
    </row>
    <row r="105">
      <c r="A105" s="11">
        <f t="shared" si="1"/>
        <v>46304</v>
      </c>
      <c r="B105" s="2">
        <f t="shared" si="2"/>
        <v>1366</v>
      </c>
      <c r="C105" s="2">
        <f t="shared" si="3"/>
        <v>86</v>
      </c>
      <c r="E105" s="2">
        <f t="shared" si="10"/>
        <v>3</v>
      </c>
    </row>
    <row r="106">
      <c r="A106" s="11">
        <f t="shared" si="1"/>
        <v>46305</v>
      </c>
      <c r="B106" s="2">
        <f t="shared" si="2"/>
        <v>1366</v>
      </c>
      <c r="C106" s="2">
        <f t="shared" si="3"/>
        <v>86</v>
      </c>
      <c r="E106" s="2">
        <f t="shared" si="10"/>
        <v>3</v>
      </c>
    </row>
    <row r="107">
      <c r="A107" s="11">
        <f t="shared" si="1"/>
        <v>46306</v>
      </c>
      <c r="B107" s="2">
        <f t="shared" si="2"/>
        <v>1366</v>
      </c>
      <c r="C107" s="2">
        <f t="shared" si="3"/>
        <v>86</v>
      </c>
      <c r="E107" s="2">
        <f t="shared" si="10"/>
        <v>3</v>
      </c>
    </row>
    <row r="108">
      <c r="A108" s="11">
        <f t="shared" si="1"/>
        <v>46307</v>
      </c>
      <c r="B108" s="2">
        <f t="shared" si="2"/>
        <v>1366</v>
      </c>
      <c r="C108" s="2">
        <f t="shared" si="3"/>
        <v>62</v>
      </c>
      <c r="E108" s="2">
        <f t="shared" si="10"/>
        <v>3</v>
      </c>
    </row>
    <row r="109">
      <c r="A109" s="11">
        <f t="shared" si="1"/>
        <v>46308</v>
      </c>
      <c r="B109" s="2">
        <f t="shared" si="2"/>
        <v>1366</v>
      </c>
      <c r="C109" s="2">
        <f t="shared" si="3"/>
        <v>38</v>
      </c>
      <c r="E109" s="2">
        <f t="shared" si="10"/>
        <v>3</v>
      </c>
    </row>
    <row r="110">
      <c r="A110" s="11">
        <f t="shared" si="1"/>
        <v>46309</v>
      </c>
      <c r="B110" s="2">
        <f t="shared" si="2"/>
        <v>1366</v>
      </c>
      <c r="C110" s="2">
        <f t="shared" si="3"/>
        <v>14</v>
      </c>
      <c r="E110" s="2">
        <f t="shared" si="10"/>
        <v>3</v>
      </c>
    </row>
    <row r="111">
      <c r="A111" s="11">
        <f t="shared" si="1"/>
        <v>46310</v>
      </c>
      <c r="B111" s="2">
        <f t="shared" si="2"/>
        <v>1366</v>
      </c>
      <c r="C111" s="2">
        <f t="shared" si="3"/>
        <v>-10</v>
      </c>
      <c r="E111" s="2">
        <f t="shared" si="10"/>
        <v>3</v>
      </c>
    </row>
    <row r="112">
      <c r="A112" s="11">
        <f t="shared" si="1"/>
        <v>46311</v>
      </c>
      <c r="B112" s="2">
        <f t="shared" si="2"/>
        <v>1366</v>
      </c>
      <c r="C112" s="2">
        <f t="shared" si="3"/>
        <v>-34</v>
      </c>
      <c r="E112" s="2">
        <f t="shared" si="10"/>
        <v>3</v>
      </c>
    </row>
    <row r="113">
      <c r="A113" s="11">
        <f t="shared" si="1"/>
        <v>46312</v>
      </c>
      <c r="B113" s="2">
        <f t="shared" si="2"/>
        <v>1366</v>
      </c>
      <c r="C113" s="2">
        <f t="shared" si="3"/>
        <v>-34</v>
      </c>
      <c r="E113" s="2">
        <f t="shared" si="10"/>
        <v>3</v>
      </c>
    </row>
    <row r="114">
      <c r="A114" s="11">
        <f t="shared" si="1"/>
        <v>46313</v>
      </c>
      <c r="B114" s="2">
        <f t="shared" si="2"/>
        <v>1366</v>
      </c>
      <c r="C114" s="2">
        <f t="shared" si="3"/>
        <v>-34</v>
      </c>
      <c r="E114" s="2">
        <f t="shared" si="10"/>
        <v>3</v>
      </c>
    </row>
    <row r="115">
      <c r="A115" s="11">
        <f t="shared" si="1"/>
        <v>46314</v>
      </c>
      <c r="B115" s="2">
        <f t="shared" si="2"/>
        <v>1366</v>
      </c>
      <c r="C115" s="2">
        <f t="shared" si="3"/>
        <v>-58</v>
      </c>
      <c r="E115" s="2">
        <f t="shared" si="10"/>
        <v>3</v>
      </c>
    </row>
    <row r="116">
      <c r="A116" s="11">
        <f t="shared" si="1"/>
        <v>46315</v>
      </c>
      <c r="B116" s="2">
        <f t="shared" si="2"/>
        <v>1366</v>
      </c>
      <c r="C116" s="2">
        <f t="shared" si="3"/>
        <v>-82</v>
      </c>
      <c r="E116" s="2">
        <f t="shared" si="10"/>
        <v>3</v>
      </c>
    </row>
    <row r="117">
      <c r="A117" s="11">
        <f t="shared" si="1"/>
        <v>46316</v>
      </c>
      <c r="B117" s="2">
        <f t="shared" si="2"/>
        <v>1366</v>
      </c>
      <c r="C117" s="2">
        <f t="shared" si="3"/>
        <v>-106</v>
      </c>
      <c r="E117" s="2">
        <f t="shared" si="10"/>
        <v>3</v>
      </c>
    </row>
    <row r="118">
      <c r="A118" s="11">
        <f t="shared" si="1"/>
        <v>46317</v>
      </c>
      <c r="B118" s="2">
        <f t="shared" si="2"/>
        <v>1366</v>
      </c>
      <c r="C118" s="2">
        <f t="shared" si="3"/>
        <v>-130</v>
      </c>
      <c r="E118" s="2">
        <f t="shared" si="10"/>
        <v>3</v>
      </c>
    </row>
    <row r="119">
      <c r="A119" s="11">
        <f t="shared" si="1"/>
        <v>46318</v>
      </c>
      <c r="B119" s="2">
        <f t="shared" si="2"/>
        <v>1366</v>
      </c>
      <c r="C119" s="2">
        <f t="shared" si="3"/>
        <v>-154</v>
      </c>
      <c r="E119" s="2">
        <f t="shared" si="10"/>
        <v>3</v>
      </c>
    </row>
    <row r="120">
      <c r="A120" s="11">
        <f t="shared" si="1"/>
        <v>46319</v>
      </c>
      <c r="B120" s="2">
        <f t="shared" si="2"/>
        <v>1366</v>
      </c>
      <c r="C120" s="2">
        <f t="shared" si="3"/>
        <v>-154</v>
      </c>
      <c r="E120" s="2">
        <f t="shared" si="10"/>
        <v>3</v>
      </c>
    </row>
    <row r="121">
      <c r="A121" s="11">
        <f t="shared" si="1"/>
        <v>46320</v>
      </c>
      <c r="B121" s="2">
        <f t="shared" si="2"/>
        <v>1366</v>
      </c>
      <c r="C121" s="2">
        <f t="shared" si="3"/>
        <v>-154</v>
      </c>
      <c r="E121" s="2">
        <f t="shared" si="10"/>
        <v>3</v>
      </c>
    </row>
    <row r="122">
      <c r="A122" s="11">
        <f t="shared" si="1"/>
        <v>46321</v>
      </c>
      <c r="B122" s="2">
        <f t="shared" si="2"/>
        <v>1366</v>
      </c>
      <c r="C122" s="2">
        <f t="shared" si="3"/>
        <v>-178</v>
      </c>
      <c r="E122" s="2">
        <f t="shared" si="10"/>
        <v>3</v>
      </c>
    </row>
    <row r="123">
      <c r="A123" s="11">
        <f t="shared" si="1"/>
        <v>46322</v>
      </c>
      <c r="B123" s="2">
        <f t="shared" si="2"/>
        <v>1366</v>
      </c>
      <c r="C123" s="2">
        <f t="shared" si="3"/>
        <v>-202</v>
      </c>
      <c r="E123" s="2">
        <f t="shared" si="10"/>
        <v>3</v>
      </c>
    </row>
    <row r="124">
      <c r="A124" s="11">
        <f t="shared" si="1"/>
        <v>46323</v>
      </c>
      <c r="B124" s="2">
        <f t="shared" si="2"/>
        <v>1366</v>
      </c>
      <c r="C124" s="2">
        <f t="shared" si="3"/>
        <v>-226</v>
      </c>
      <c r="E124" s="2">
        <f t="shared" si="10"/>
        <v>3</v>
      </c>
    </row>
    <row r="125">
      <c r="A125" s="11">
        <f t="shared" si="1"/>
        <v>46324</v>
      </c>
      <c r="B125" s="2">
        <f t="shared" si="2"/>
        <v>1366</v>
      </c>
      <c r="C125" s="2">
        <f t="shared" si="3"/>
        <v>-250</v>
      </c>
      <c r="E125" s="2">
        <f t="shared" si="10"/>
        <v>3</v>
      </c>
    </row>
    <row r="126">
      <c r="A126" s="11">
        <f t="shared" si="1"/>
        <v>46325</v>
      </c>
      <c r="B126" s="2">
        <f t="shared" si="2"/>
        <v>1366</v>
      </c>
      <c r="C126" s="2">
        <f t="shared" si="3"/>
        <v>-274</v>
      </c>
      <c r="E126" s="2">
        <f t="shared" si="10"/>
        <v>3</v>
      </c>
    </row>
    <row r="127">
      <c r="A127" s="11">
        <f t="shared" si="1"/>
        <v>46326</v>
      </c>
      <c r="B127" s="2">
        <f t="shared" si="2"/>
        <v>1366</v>
      </c>
      <c r="C127" s="2">
        <f t="shared" si="3"/>
        <v>-274</v>
      </c>
      <c r="E127" s="2">
        <f t="shared" si="10"/>
        <v>3</v>
      </c>
    </row>
    <row r="128">
      <c r="A128" s="11">
        <f t="shared" si="1"/>
        <v>46327</v>
      </c>
      <c r="B128" s="2">
        <f t="shared" si="2"/>
        <v>1366</v>
      </c>
      <c r="C128" s="2">
        <f t="shared" si="3"/>
        <v>-274</v>
      </c>
      <c r="E128" s="2">
        <f t="shared" si="10"/>
        <v>3</v>
      </c>
    </row>
    <row r="129">
      <c r="A129" s="11">
        <f t="shared" si="1"/>
        <v>46328</v>
      </c>
      <c r="B129" s="2">
        <f t="shared" si="2"/>
        <v>1366</v>
      </c>
      <c r="C129" s="2">
        <f t="shared" si="3"/>
        <v>-298</v>
      </c>
      <c r="E129" s="2">
        <f t="shared" si="10"/>
        <v>3</v>
      </c>
    </row>
    <row r="130">
      <c r="A130" s="11">
        <f t="shared" si="1"/>
        <v>46329</v>
      </c>
      <c r="B130" s="2">
        <f t="shared" si="2"/>
        <v>1366</v>
      </c>
      <c r="C130" s="2">
        <f t="shared" si="3"/>
        <v>-322</v>
      </c>
      <c r="E130" s="2">
        <f t="shared" si="10"/>
        <v>3</v>
      </c>
    </row>
    <row r="131">
      <c r="A131" s="11">
        <f t="shared" si="1"/>
        <v>46330</v>
      </c>
      <c r="B131" s="2">
        <f t="shared" si="2"/>
        <v>1366</v>
      </c>
      <c r="C131" s="2">
        <f t="shared" si="3"/>
        <v>-346</v>
      </c>
      <c r="E131" s="2">
        <f t="shared" si="10"/>
        <v>3</v>
      </c>
    </row>
    <row r="132">
      <c r="A132" s="11"/>
    </row>
    <row r="133">
      <c r="A133" s="11"/>
    </row>
    <row r="134">
      <c r="A134" s="11"/>
    </row>
    <row r="135">
      <c r="A135" s="11"/>
    </row>
    <row r="136">
      <c r="A136" s="11"/>
    </row>
    <row r="137">
      <c r="A137" s="11"/>
    </row>
    <row r="138">
      <c r="A138" s="11"/>
    </row>
    <row r="139">
      <c r="A139" s="11"/>
    </row>
    <row r="140">
      <c r="A140" s="11"/>
    </row>
    <row r="141">
      <c r="A141" s="11"/>
    </row>
    <row r="142">
      <c r="A142" s="11"/>
    </row>
    <row r="143">
      <c r="A143" s="11"/>
    </row>
    <row r="144">
      <c r="A144" s="11"/>
    </row>
  </sheetData>
  <conditionalFormatting sqref="A2:A144">
    <cfRule type="expression" dxfId="0" priority="1">
      <formula>IF(WEEKDAY(A2, 2)&gt;5, TRUE, FALSE)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7.25"/>
  </cols>
  <sheetData>
    <row r="1">
      <c r="A1" s="1"/>
    </row>
    <row r="2">
      <c r="A2" s="1" t="s">
        <v>0</v>
      </c>
      <c r="B2" s="2">
        <f>1366</f>
        <v>1366</v>
      </c>
    </row>
    <row r="3">
      <c r="A3" s="1" t="s">
        <v>1</v>
      </c>
      <c r="B3" s="3">
        <v>2.0</v>
      </c>
    </row>
    <row r="4">
      <c r="A4" s="1" t="s">
        <v>2</v>
      </c>
      <c r="B4" s="2">
        <f>B3*8*20</f>
        <v>320</v>
      </c>
    </row>
    <row r="5">
      <c r="A5" s="1" t="s">
        <v>3</v>
      </c>
      <c r="B5" s="4">
        <f>B2/B4</f>
        <v>4.26875</v>
      </c>
    </row>
    <row r="6">
      <c r="A6" s="1" t="s">
        <v>4</v>
      </c>
      <c r="B6" s="2">
        <f>B4*B5</f>
        <v>1366</v>
      </c>
    </row>
    <row r="7">
      <c r="A7" s="1" t="s">
        <v>5</v>
      </c>
      <c r="B7" s="5">
        <v>46202.0</v>
      </c>
    </row>
    <row r="8">
      <c r="A8" s="1" t="s">
        <v>6</v>
      </c>
      <c r="B8" s="5">
        <f>WORKDAY(B7, CEILING(B2 / (B3 * 8), 1))</f>
        <v>46322</v>
      </c>
    </row>
    <row r="11">
      <c r="B11" s="5"/>
    </row>
  </sheetData>
  <drawing r:id="rId1"/>
</worksheet>
</file>